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<sst xmlns="http://schemas.openxmlformats.org/spreadsheetml/2006/main" count="49" uniqueCount="48">
  <si>
    <t>静乐县2024年度巩固拓展脱贫攻坚成果和乡村振兴项目库入库项目分类汇总表</t>
  </si>
  <si>
    <r>
      <rPr>
        <sz val="10.5"/>
        <color theme="1"/>
        <rFont val="仿宋_GB2312"/>
        <charset val="134"/>
      </rPr>
      <t>序号</t>
    </r>
  </si>
  <si>
    <r>
      <rPr>
        <sz val="10.5"/>
        <color theme="1"/>
        <rFont val="仿宋_GB2312"/>
        <charset val="134"/>
      </rPr>
      <t>项目类型</t>
    </r>
  </si>
  <si>
    <r>
      <rPr>
        <sz val="10.5"/>
        <color theme="1"/>
        <rFont val="仿宋_GB2312"/>
        <charset val="134"/>
      </rPr>
      <t>项目个数</t>
    </r>
  </si>
  <si>
    <r>
      <rPr>
        <sz val="10.5"/>
        <color theme="1"/>
        <rFont val="仿宋_GB2312"/>
        <charset val="134"/>
      </rPr>
      <t>资金规模和筹资方式</t>
    </r>
  </si>
  <si>
    <r>
      <rPr>
        <sz val="10.5"/>
        <color theme="1"/>
        <rFont val="仿宋_GB2312"/>
        <charset val="134"/>
      </rPr>
      <t>受益对象</t>
    </r>
  </si>
  <si>
    <t>备注</t>
  </si>
  <si>
    <r>
      <rPr>
        <sz val="10.5"/>
        <color theme="1"/>
        <rFont val="仿宋_GB2312"/>
        <charset val="134"/>
      </rPr>
      <t>项目预算总投资</t>
    </r>
  </si>
  <si>
    <r>
      <rPr>
        <sz val="10.5"/>
        <color theme="1"/>
        <rFont val="仿宋_GB2312"/>
        <charset val="134"/>
      </rPr>
      <t>其中</t>
    </r>
  </si>
  <si>
    <r>
      <rPr>
        <sz val="10.5"/>
        <color theme="1"/>
        <rFont val="仿宋_GB2312"/>
        <charset val="134"/>
      </rPr>
      <t>受益村（个）</t>
    </r>
  </si>
  <si>
    <r>
      <rPr>
        <sz val="10.5"/>
        <color theme="1"/>
        <rFont val="仿宋_GB2312"/>
        <charset val="134"/>
      </rPr>
      <t>受益户数（户）</t>
    </r>
  </si>
  <si>
    <r>
      <rPr>
        <sz val="10.5"/>
        <color theme="1"/>
        <rFont val="仿宋_GB2312"/>
        <charset val="134"/>
      </rPr>
      <t>受益人口数（人）</t>
    </r>
  </si>
  <si>
    <t>财政资金</t>
  </si>
  <si>
    <t>其他资金</t>
  </si>
  <si>
    <r>
      <rPr>
        <sz val="10.5"/>
        <color theme="1"/>
        <rFont val="仿宋_GB2312"/>
        <charset val="134"/>
      </rPr>
      <t>受益脱贫村数（个）</t>
    </r>
  </si>
  <si>
    <r>
      <rPr>
        <sz val="10.5"/>
        <color theme="1"/>
        <rFont val="仿宋_GB2312"/>
        <charset val="134"/>
      </rPr>
      <t>受益脱贫户数及防止返贫监测对象户数（户）</t>
    </r>
  </si>
  <si>
    <r>
      <rPr>
        <sz val="10.5"/>
        <color theme="1"/>
        <rFont val="仿宋_GB2312"/>
        <charset val="134"/>
      </rPr>
      <t>受益脱贫人口数及防止返贫监测对象人口数（人）</t>
    </r>
  </si>
  <si>
    <r>
      <rPr>
        <b/>
        <sz val="10.5"/>
        <color theme="1"/>
        <rFont val="仿宋_GB2312"/>
        <charset val="134"/>
      </rPr>
      <t>总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仿宋_GB2312"/>
        <charset val="134"/>
      </rPr>
      <t>计</t>
    </r>
  </si>
  <si>
    <r>
      <rPr>
        <b/>
        <sz val="10.5"/>
        <color theme="1"/>
        <rFont val="仿宋_GB2312"/>
        <charset val="134"/>
      </rPr>
      <t>一、产业发展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</si>
  <si>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生产项目</t>
    </r>
  </si>
  <si>
    <r>
      <rPr>
        <sz val="10.5"/>
        <color theme="1"/>
        <rFont val="Times New Roman"/>
        <charset val="134"/>
      </rPr>
      <t>2.</t>
    </r>
    <r>
      <rPr>
        <sz val="10.5"/>
        <color theme="1"/>
        <rFont val="仿宋_GB2312"/>
        <charset val="134"/>
      </rPr>
      <t>加工流通项目</t>
    </r>
  </si>
  <si>
    <r>
      <rPr>
        <sz val="10.5"/>
        <color theme="1"/>
        <rFont val="Times New Roman"/>
        <charset val="134"/>
      </rPr>
      <t>3.</t>
    </r>
    <r>
      <rPr>
        <sz val="10.5"/>
        <color theme="1"/>
        <rFont val="仿宋_GB2312"/>
        <charset val="134"/>
      </rPr>
      <t>配套设施项目</t>
    </r>
  </si>
  <si>
    <r>
      <rPr>
        <sz val="10.5"/>
        <color theme="1"/>
        <rFont val="Times New Roman"/>
        <charset val="134"/>
      </rPr>
      <t>4.</t>
    </r>
    <r>
      <rPr>
        <sz val="10.5"/>
        <color theme="1"/>
        <rFont val="仿宋_GB2312"/>
        <charset val="134"/>
      </rPr>
      <t>产业服务支撑项目</t>
    </r>
  </si>
  <si>
    <r>
      <rPr>
        <sz val="10.5"/>
        <color theme="1"/>
        <rFont val="Times New Roman"/>
        <charset val="134"/>
      </rPr>
      <t>5.</t>
    </r>
    <r>
      <rPr>
        <sz val="10.5"/>
        <color theme="1"/>
        <rFont val="仿宋_GB2312"/>
        <charset val="134"/>
      </rPr>
      <t>金融保险配套项目</t>
    </r>
  </si>
  <si>
    <r>
      <rPr>
        <sz val="10.5"/>
        <color theme="1"/>
        <rFont val="Times New Roman"/>
        <charset val="134"/>
      </rPr>
      <t>6.</t>
    </r>
    <r>
      <rPr>
        <sz val="10.5"/>
        <color theme="1"/>
        <rFont val="仿宋_GB2312"/>
        <charset val="134"/>
      </rPr>
      <t>高质量庭院经济项目</t>
    </r>
  </si>
  <si>
    <r>
      <rPr>
        <sz val="10.5"/>
        <color theme="1"/>
        <rFont val="Times New Roman"/>
        <charset val="134"/>
      </rPr>
      <t>7.</t>
    </r>
    <r>
      <rPr>
        <sz val="10.5"/>
        <color theme="1"/>
        <rFont val="仿宋_GB2312"/>
        <charset val="134"/>
      </rPr>
      <t>新型农村集体经济发展项目</t>
    </r>
  </si>
  <si>
    <r>
      <rPr>
        <b/>
        <sz val="10.5"/>
        <color theme="1"/>
        <rFont val="仿宋_GB2312"/>
        <charset val="134"/>
      </rPr>
      <t>二、就业项目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</si>
  <si>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务工补助</t>
    </r>
  </si>
  <si>
    <r>
      <rPr>
        <sz val="10.5"/>
        <color theme="1"/>
        <rFont val="Times New Roman"/>
        <charset val="134"/>
      </rPr>
      <t>2.</t>
    </r>
    <r>
      <rPr>
        <sz val="10.5"/>
        <color theme="1"/>
        <rFont val="仿宋_GB2312"/>
        <charset val="134"/>
      </rPr>
      <t>就业培训</t>
    </r>
  </si>
  <si>
    <r>
      <rPr>
        <sz val="10.5"/>
        <color theme="1"/>
        <rFont val="Times New Roman"/>
        <charset val="134"/>
      </rPr>
      <t>3.</t>
    </r>
    <r>
      <rPr>
        <sz val="10.5"/>
        <color theme="1"/>
        <rFont val="仿宋_GB2312"/>
        <charset val="134"/>
      </rPr>
      <t>创业</t>
    </r>
  </si>
  <si>
    <r>
      <rPr>
        <sz val="10.5"/>
        <color theme="1"/>
        <rFont val="Times New Roman"/>
        <charset val="134"/>
      </rPr>
      <t>4.</t>
    </r>
    <r>
      <rPr>
        <sz val="10.5"/>
        <color theme="1"/>
        <rFont val="仿宋_GB2312"/>
        <charset val="134"/>
      </rPr>
      <t>乡村工匠</t>
    </r>
  </si>
  <si>
    <r>
      <rPr>
        <sz val="10.5"/>
        <color theme="1"/>
        <rFont val="Times New Roman"/>
        <charset val="134"/>
      </rPr>
      <t>5.</t>
    </r>
    <r>
      <rPr>
        <sz val="10.5"/>
        <color theme="1"/>
        <rFont val="仿宋_GB2312"/>
        <charset val="134"/>
      </rPr>
      <t>公益性岗位</t>
    </r>
  </si>
  <si>
    <r>
      <rPr>
        <b/>
        <sz val="10.5"/>
        <color theme="1"/>
        <rFont val="仿宋_GB2312"/>
        <charset val="134"/>
      </rPr>
      <t>三、乡村建设行动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</si>
  <si>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农村基础设施</t>
    </r>
  </si>
  <si>
    <r>
      <rPr>
        <sz val="10.5"/>
        <color theme="1"/>
        <rFont val="Times New Roman"/>
        <charset val="134"/>
      </rPr>
      <t>2.</t>
    </r>
    <r>
      <rPr>
        <sz val="10.5"/>
        <color theme="1"/>
        <rFont val="仿宋_GB2312"/>
        <charset val="134"/>
      </rPr>
      <t>人居环境整治</t>
    </r>
  </si>
  <si>
    <r>
      <rPr>
        <sz val="10.5"/>
        <color theme="1"/>
        <rFont val="Times New Roman"/>
        <charset val="134"/>
      </rPr>
      <t>3.</t>
    </r>
    <r>
      <rPr>
        <sz val="10.5"/>
        <color theme="1"/>
        <rFont val="仿宋_GB2312"/>
        <charset val="134"/>
      </rPr>
      <t>农村公共服务</t>
    </r>
  </si>
  <si>
    <r>
      <rPr>
        <b/>
        <sz val="10.5"/>
        <color theme="1"/>
        <rFont val="仿宋_GB2312"/>
        <charset val="134"/>
      </rPr>
      <t>四、易地搬迁后扶</t>
    </r>
  </si>
  <si>
    <r>
      <rPr>
        <b/>
        <sz val="10.5"/>
        <color theme="1"/>
        <rFont val="仿宋_GB2312"/>
        <charset val="134"/>
      </rPr>
      <t>五、巩固三保障成果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</si>
  <si>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住房</t>
    </r>
  </si>
  <si>
    <r>
      <rPr>
        <sz val="10.5"/>
        <color theme="1"/>
        <rFont val="Times New Roman"/>
        <charset val="134"/>
      </rPr>
      <t>2.</t>
    </r>
    <r>
      <rPr>
        <sz val="10.5"/>
        <color theme="1"/>
        <rFont val="仿宋_GB2312"/>
        <charset val="134"/>
      </rPr>
      <t>教育</t>
    </r>
  </si>
  <si>
    <r>
      <rPr>
        <sz val="10.5"/>
        <color theme="1"/>
        <rFont val="Times New Roman"/>
        <charset val="134"/>
      </rPr>
      <t>3.</t>
    </r>
    <r>
      <rPr>
        <sz val="10.5"/>
        <color theme="1"/>
        <rFont val="仿宋_GB2312"/>
        <charset val="134"/>
      </rPr>
      <t>健康</t>
    </r>
  </si>
  <si>
    <r>
      <rPr>
        <sz val="10.5"/>
        <color theme="1"/>
        <rFont val="Times New Roman"/>
        <charset val="134"/>
      </rPr>
      <t>4.</t>
    </r>
    <r>
      <rPr>
        <sz val="10.5"/>
        <color theme="1"/>
        <rFont val="仿宋_GB2312"/>
        <charset val="134"/>
      </rPr>
      <t>综合保障</t>
    </r>
  </si>
  <si>
    <r>
      <rPr>
        <b/>
        <sz val="10.5"/>
        <color theme="1"/>
        <rFont val="仿宋_GB2312"/>
        <charset val="134"/>
      </rPr>
      <t>六、乡村治理和精神文明建设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</si>
  <si>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乡村治理</t>
    </r>
  </si>
  <si>
    <r>
      <rPr>
        <sz val="10.5"/>
        <color theme="1"/>
        <rFont val="Times New Roman"/>
        <charset val="134"/>
      </rPr>
      <t>2.</t>
    </r>
    <r>
      <rPr>
        <sz val="10.5"/>
        <color theme="1"/>
        <rFont val="仿宋_GB2312"/>
        <charset val="134"/>
      </rPr>
      <t>农村精神文明建设</t>
    </r>
  </si>
  <si>
    <r>
      <rPr>
        <b/>
        <sz val="10.5"/>
        <color theme="1"/>
        <rFont val="仿宋_GB2312"/>
        <charset val="134"/>
      </rPr>
      <t>七、项目管理费</t>
    </r>
  </si>
  <si>
    <r>
      <rPr>
        <b/>
        <sz val="10.5"/>
        <color theme="1"/>
        <rFont val="仿宋_GB2312"/>
        <charset val="134"/>
      </rPr>
      <t>八、其他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</si>
  <si>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其他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</si>
</sst>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P3" sqref="P3"/>
    </sheetView>
  </sheetViews>
  <sheetFormatPr defaultColWidth="9" defaultRowHeight="14.4"/>
  <cols>
    <col min="2" max="2" width="23.8796296296296" customWidth="1"/>
    <col min="3" max="3" width="5.37962962962963" customWidth="1"/>
    <col min="4" max="5" width="11" customWidth="1"/>
    <col min="6" max="6" width="8.25" customWidth="1"/>
    <col min="7" max="9" width="7.75" customWidth="1"/>
    <col min="10" max="10" width="9.75" customWidth="1"/>
    <col min="11" max="11" width="14" customWidth="1"/>
    <col min="12" max="12" width="15.5" customWidth="1"/>
    <col min="13" max="13" width="7.66666666666667" customWidth="1"/>
  </cols>
  <sheetData>
    <row r="1" ht="4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0" customHeight="1" spans="1:13">
      <c r="A2" s="3" t="s">
        <v>1</v>
      </c>
      <c r="B2" s="3" t="s">
        <v>2</v>
      </c>
      <c r="C2" s="4" t="s">
        <v>3</v>
      </c>
      <c r="D2" s="3" t="s">
        <v>4</v>
      </c>
      <c r="E2" s="3"/>
      <c r="F2" s="3"/>
      <c r="G2" s="3" t="s">
        <v>5</v>
      </c>
      <c r="H2" s="3"/>
      <c r="I2" s="3"/>
      <c r="J2" s="3"/>
      <c r="K2" s="3"/>
      <c r="L2" s="3"/>
      <c r="M2" s="10" t="s">
        <v>6</v>
      </c>
    </row>
    <row r="3" s="1" customFormat="1" ht="28" customHeight="1" spans="1:13">
      <c r="A3" s="3"/>
      <c r="B3" s="3"/>
      <c r="C3" s="4"/>
      <c r="D3" s="4" t="s">
        <v>7</v>
      </c>
      <c r="E3" s="3" t="s">
        <v>8</v>
      </c>
      <c r="F3" s="3"/>
      <c r="G3" s="4" t="s">
        <v>9</v>
      </c>
      <c r="H3" s="4" t="s">
        <v>10</v>
      </c>
      <c r="I3" s="4" t="s">
        <v>11</v>
      </c>
      <c r="J3" s="3" t="s">
        <v>8</v>
      </c>
      <c r="K3" s="3"/>
      <c r="L3" s="3"/>
      <c r="M3" s="10"/>
    </row>
    <row r="4" s="1" customFormat="1" ht="64" customHeight="1" spans="1:13">
      <c r="A4" s="3"/>
      <c r="B4" s="3"/>
      <c r="C4" s="4"/>
      <c r="D4" s="4"/>
      <c r="E4" s="4" t="s">
        <v>12</v>
      </c>
      <c r="F4" s="4" t="s">
        <v>13</v>
      </c>
      <c r="G4" s="4"/>
      <c r="H4" s="4"/>
      <c r="I4" s="4"/>
      <c r="J4" s="4" t="s">
        <v>14</v>
      </c>
      <c r="K4" s="4" t="s">
        <v>15</v>
      </c>
      <c r="L4" s="4" t="s">
        <v>16</v>
      </c>
      <c r="M4" s="10"/>
    </row>
    <row r="5" ht="24" customHeight="1" spans="1:13">
      <c r="A5" s="5"/>
      <c r="B5" s="6" t="s">
        <v>17</v>
      </c>
      <c r="C5" s="7">
        <f>C6+C14+C20+C24+C25</f>
        <v>269</v>
      </c>
      <c r="D5" s="7">
        <f>D6+D14+D20+D24+D25</f>
        <v>44329.84</v>
      </c>
      <c r="E5" s="7">
        <f t="shared" ref="D5:L5" si="0">E6+E14+E20+E24+E25</f>
        <v>43330.02</v>
      </c>
      <c r="F5" s="7">
        <f t="shared" si="0"/>
        <v>999.82</v>
      </c>
      <c r="G5" s="7">
        <f t="shared" si="0"/>
        <v>1486</v>
      </c>
      <c r="H5" s="7">
        <f t="shared" si="0"/>
        <v>74249</v>
      </c>
      <c r="I5" s="7">
        <f t="shared" si="0"/>
        <v>176776</v>
      </c>
      <c r="J5" s="7">
        <f t="shared" si="0"/>
        <v>1041</v>
      </c>
      <c r="K5" s="7">
        <f t="shared" si="0"/>
        <v>39423</v>
      </c>
      <c r="L5" s="7">
        <f t="shared" si="0"/>
        <v>78101</v>
      </c>
      <c r="M5" s="5"/>
    </row>
    <row r="6" ht="24" customHeight="1" spans="1:13">
      <c r="A6" s="8"/>
      <c r="B6" s="9" t="s">
        <v>18</v>
      </c>
      <c r="C6" s="10">
        <f>C7+C8+C9+C10+C11+C12+C13</f>
        <v>115</v>
      </c>
      <c r="D6" s="10">
        <f>D7+D8+D9+D10+D11+D12+D13</f>
        <v>23884.84</v>
      </c>
      <c r="E6" s="10">
        <f t="shared" ref="D6:L6" si="1">E7+E8+E9+E10+E11+E12+E13</f>
        <v>23304.84</v>
      </c>
      <c r="F6" s="10">
        <f t="shared" si="1"/>
        <v>580</v>
      </c>
      <c r="G6" s="10">
        <f t="shared" si="1"/>
        <v>585</v>
      </c>
      <c r="H6" s="10">
        <f t="shared" si="1"/>
        <v>19013</v>
      </c>
      <c r="I6" s="10">
        <f t="shared" si="1"/>
        <v>51103</v>
      </c>
      <c r="J6" s="10">
        <f t="shared" si="1"/>
        <v>323</v>
      </c>
      <c r="K6" s="10">
        <f t="shared" si="1"/>
        <v>10532</v>
      </c>
      <c r="L6" s="10">
        <f t="shared" si="1"/>
        <v>28661</v>
      </c>
      <c r="M6" s="8"/>
    </row>
    <row r="7" ht="24" customHeight="1" spans="1:13">
      <c r="A7" s="8"/>
      <c r="B7" s="11" t="s">
        <v>19</v>
      </c>
      <c r="C7" s="10">
        <v>67</v>
      </c>
      <c r="D7" s="10">
        <v>12609.16</v>
      </c>
      <c r="E7" s="10">
        <v>12339.16</v>
      </c>
      <c r="F7" s="10">
        <v>270</v>
      </c>
      <c r="G7" s="10">
        <v>288</v>
      </c>
      <c r="H7" s="10">
        <v>9429</v>
      </c>
      <c r="I7" s="10">
        <v>26196</v>
      </c>
      <c r="J7" s="10">
        <v>97</v>
      </c>
      <c r="K7" s="10">
        <v>4494</v>
      </c>
      <c r="L7" s="10">
        <v>13258</v>
      </c>
      <c r="M7" s="8"/>
    </row>
    <row r="8" ht="24" customHeight="1" spans="1:13">
      <c r="A8" s="8"/>
      <c r="B8" s="12" t="s">
        <v>20</v>
      </c>
      <c r="C8" s="10">
        <v>33</v>
      </c>
      <c r="D8" s="10">
        <v>8071</v>
      </c>
      <c r="E8" s="10">
        <v>7761</v>
      </c>
      <c r="F8" s="10">
        <v>310</v>
      </c>
      <c r="G8" s="10">
        <v>53</v>
      </c>
      <c r="H8" s="10">
        <v>2846</v>
      </c>
      <c r="I8" s="10">
        <v>7294</v>
      </c>
      <c r="J8" s="10">
        <v>37</v>
      </c>
      <c r="K8" s="10">
        <v>1599</v>
      </c>
      <c r="L8" s="10">
        <v>4246</v>
      </c>
      <c r="M8" s="8"/>
    </row>
    <row r="9" ht="24" customHeight="1" spans="1:13">
      <c r="A9" s="8"/>
      <c r="B9" s="12" t="s">
        <v>21</v>
      </c>
      <c r="C9" s="10">
        <v>8</v>
      </c>
      <c r="D9" s="10">
        <v>1876.68</v>
      </c>
      <c r="E9" s="10">
        <v>1876.68</v>
      </c>
      <c r="F9" s="10"/>
      <c r="G9" s="10">
        <v>8</v>
      </c>
      <c r="H9" s="10">
        <v>2003</v>
      </c>
      <c r="I9" s="10">
        <v>5385</v>
      </c>
      <c r="J9" s="10">
        <v>7</v>
      </c>
      <c r="K9" s="10">
        <v>406</v>
      </c>
      <c r="L9" s="10">
        <v>834</v>
      </c>
      <c r="M9" s="8"/>
    </row>
    <row r="10" ht="24" customHeight="1" spans="1:13">
      <c r="A10" s="8"/>
      <c r="B10" s="12" t="s">
        <v>22</v>
      </c>
      <c r="C10" s="10">
        <v>4</v>
      </c>
      <c r="D10" s="10">
        <v>533</v>
      </c>
      <c r="E10" s="10">
        <v>533</v>
      </c>
      <c r="F10" s="10"/>
      <c r="G10" s="10">
        <v>4</v>
      </c>
      <c r="H10" s="10">
        <v>485</v>
      </c>
      <c r="I10" s="10">
        <v>1080</v>
      </c>
      <c r="J10" s="10">
        <v>2</v>
      </c>
      <c r="K10" s="10">
        <v>195</v>
      </c>
      <c r="L10" s="10">
        <v>585</v>
      </c>
      <c r="M10" s="8"/>
    </row>
    <row r="11" ht="24" customHeight="1" spans="1:13">
      <c r="A11" s="8"/>
      <c r="B11" s="12" t="s">
        <v>23</v>
      </c>
      <c r="C11" s="10">
        <v>1</v>
      </c>
      <c r="D11" s="10">
        <v>580</v>
      </c>
      <c r="E11" s="10">
        <v>580</v>
      </c>
      <c r="F11" s="10"/>
      <c r="G11" s="10">
        <v>223</v>
      </c>
      <c r="H11" s="10">
        <v>3650</v>
      </c>
      <c r="I11" s="10">
        <v>9870</v>
      </c>
      <c r="J11" s="10">
        <v>180</v>
      </c>
      <c r="K11" s="10">
        <v>3450</v>
      </c>
      <c r="L11" s="10">
        <v>8870</v>
      </c>
      <c r="M11" s="8"/>
    </row>
    <row r="12" ht="24" customHeight="1" spans="1:13">
      <c r="A12" s="8"/>
      <c r="B12" s="12" t="s">
        <v>24</v>
      </c>
      <c r="C12" s="10">
        <v>2</v>
      </c>
      <c r="D12" s="10">
        <v>215</v>
      </c>
      <c r="E12" s="10">
        <v>215</v>
      </c>
      <c r="F12" s="10"/>
      <c r="G12" s="10">
        <v>9</v>
      </c>
      <c r="H12" s="10">
        <v>600</v>
      </c>
      <c r="I12" s="10">
        <v>1278</v>
      </c>
      <c r="J12" s="10"/>
      <c r="K12" s="10">
        <v>388</v>
      </c>
      <c r="L12" s="10">
        <v>868</v>
      </c>
      <c r="M12" s="8"/>
    </row>
    <row r="13" ht="34" customHeight="1" spans="1:13">
      <c r="A13" s="8"/>
      <c r="B13" s="11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24" customHeight="1" spans="1:13">
      <c r="A14" s="8"/>
      <c r="B14" s="9" t="s">
        <v>26</v>
      </c>
      <c r="C14" s="10">
        <f>C15+C16+C17+C18+C19</f>
        <v>3</v>
      </c>
      <c r="D14" s="10">
        <f t="shared" ref="D14:L14" si="2">D15+D16+D17+D18+D19</f>
        <v>1818.5</v>
      </c>
      <c r="E14" s="10">
        <f t="shared" si="2"/>
        <v>1818.5</v>
      </c>
      <c r="F14" s="10"/>
      <c r="G14" s="10">
        <f t="shared" si="2"/>
        <v>466</v>
      </c>
      <c r="H14" s="10">
        <f t="shared" si="2"/>
        <v>18550</v>
      </c>
      <c r="I14" s="10">
        <f t="shared" si="2"/>
        <v>18550</v>
      </c>
      <c r="J14" s="10">
        <f t="shared" si="2"/>
        <v>380</v>
      </c>
      <c r="K14" s="10">
        <f t="shared" si="2"/>
        <v>16380</v>
      </c>
      <c r="L14" s="10">
        <f t="shared" si="2"/>
        <v>16380</v>
      </c>
      <c r="M14" s="8"/>
    </row>
    <row r="15" ht="24" customHeight="1" spans="1:13">
      <c r="A15" s="8"/>
      <c r="B15" s="11" t="s">
        <v>27</v>
      </c>
      <c r="C15" s="10">
        <v>2</v>
      </c>
      <c r="D15" s="10">
        <v>1780</v>
      </c>
      <c r="E15" s="10">
        <v>1780</v>
      </c>
      <c r="F15" s="10"/>
      <c r="G15" s="10">
        <v>446</v>
      </c>
      <c r="H15" s="10">
        <v>18440</v>
      </c>
      <c r="I15" s="10">
        <v>18440</v>
      </c>
      <c r="J15" s="10">
        <v>360</v>
      </c>
      <c r="K15" s="10">
        <v>16350</v>
      </c>
      <c r="L15" s="10">
        <v>16350</v>
      </c>
      <c r="M15" s="8"/>
    </row>
    <row r="16" ht="24" customHeight="1" spans="1:13">
      <c r="A16" s="8"/>
      <c r="B16" s="11" t="s">
        <v>28</v>
      </c>
      <c r="C16" s="10">
        <v>1</v>
      </c>
      <c r="D16" s="10">
        <v>38.5</v>
      </c>
      <c r="E16" s="10">
        <v>38.5</v>
      </c>
      <c r="F16" s="10"/>
      <c r="G16" s="10">
        <v>20</v>
      </c>
      <c r="H16" s="10">
        <v>110</v>
      </c>
      <c r="I16" s="10">
        <v>110</v>
      </c>
      <c r="J16" s="10">
        <v>20</v>
      </c>
      <c r="K16" s="10">
        <v>30</v>
      </c>
      <c r="L16" s="10">
        <v>30</v>
      </c>
      <c r="M16" s="8"/>
    </row>
    <row r="17" ht="24" customHeight="1" spans="1:13">
      <c r="A17" s="8"/>
      <c r="B17" s="11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8"/>
    </row>
    <row r="18" ht="24" customHeight="1" spans="1:13">
      <c r="A18" s="8"/>
      <c r="B18" s="11" t="s">
        <v>30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8"/>
    </row>
    <row r="19" ht="24" customHeight="1" spans="1:13">
      <c r="A19" s="8"/>
      <c r="B19" s="11" t="s">
        <v>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"/>
    </row>
    <row r="20" ht="24" customHeight="1" spans="1:13">
      <c r="A20" s="8"/>
      <c r="B20" s="9" t="s">
        <v>32</v>
      </c>
      <c r="C20" s="10">
        <f>C21+C22+C23</f>
        <v>148</v>
      </c>
      <c r="D20" s="10">
        <f t="shared" ref="D20:L20" si="3">D21+D22+D23</f>
        <v>18071.5</v>
      </c>
      <c r="E20" s="10">
        <f t="shared" si="3"/>
        <v>17651.68</v>
      </c>
      <c r="F20" s="10">
        <f t="shared" si="3"/>
        <v>419.82</v>
      </c>
      <c r="G20" s="10">
        <f t="shared" si="3"/>
        <v>212</v>
      </c>
      <c r="H20" s="10">
        <f t="shared" si="3"/>
        <v>33466</v>
      </c>
      <c r="I20" s="10">
        <f t="shared" si="3"/>
        <v>99771</v>
      </c>
      <c r="J20" s="10">
        <f t="shared" si="3"/>
        <v>158</v>
      </c>
      <c r="K20" s="10">
        <f t="shared" si="3"/>
        <v>10153</v>
      </c>
      <c r="L20" s="10">
        <f t="shared" si="3"/>
        <v>27896</v>
      </c>
      <c r="M20" s="8"/>
    </row>
    <row r="21" ht="24" customHeight="1" spans="1:13">
      <c r="A21" s="8"/>
      <c r="B21" s="12" t="s">
        <v>33</v>
      </c>
      <c r="C21" s="10">
        <v>83</v>
      </c>
      <c r="D21" s="10">
        <v>11735.5</v>
      </c>
      <c r="E21" s="10">
        <v>11315.68</v>
      </c>
      <c r="F21" s="10">
        <v>419.82</v>
      </c>
      <c r="G21" s="10">
        <v>143</v>
      </c>
      <c r="H21" s="10">
        <v>22155</v>
      </c>
      <c r="I21" s="10">
        <v>66954</v>
      </c>
      <c r="J21" s="10">
        <v>106</v>
      </c>
      <c r="K21" s="10">
        <v>6276</v>
      </c>
      <c r="L21" s="10">
        <v>18054</v>
      </c>
      <c r="M21" s="8"/>
    </row>
    <row r="22" ht="24" customHeight="1" spans="1:13">
      <c r="A22" s="8"/>
      <c r="B22" s="12" t="s">
        <v>34</v>
      </c>
      <c r="C22" s="10">
        <v>63</v>
      </c>
      <c r="D22" s="10">
        <v>6231</v>
      </c>
      <c r="E22" s="10">
        <v>6231</v>
      </c>
      <c r="F22" s="10"/>
      <c r="G22" s="10">
        <v>67</v>
      </c>
      <c r="H22" s="10">
        <v>10800</v>
      </c>
      <c r="I22" s="10">
        <v>31158</v>
      </c>
      <c r="J22" s="10">
        <v>50</v>
      </c>
      <c r="K22" s="10">
        <v>3820</v>
      </c>
      <c r="L22" s="10">
        <v>9785</v>
      </c>
      <c r="M22" s="8"/>
    </row>
    <row r="23" ht="24" customHeight="1" spans="1:13">
      <c r="A23" s="8"/>
      <c r="B23" s="12" t="s">
        <v>35</v>
      </c>
      <c r="C23" s="10">
        <v>2</v>
      </c>
      <c r="D23" s="10">
        <v>105</v>
      </c>
      <c r="E23" s="10">
        <v>105</v>
      </c>
      <c r="F23" s="10"/>
      <c r="G23" s="10">
        <v>2</v>
      </c>
      <c r="H23" s="10">
        <v>511</v>
      </c>
      <c r="I23" s="10">
        <v>1659</v>
      </c>
      <c r="J23" s="10">
        <v>2</v>
      </c>
      <c r="K23" s="10">
        <v>57</v>
      </c>
      <c r="L23" s="10">
        <v>57</v>
      </c>
      <c r="M23" s="8"/>
    </row>
    <row r="24" ht="24" customHeight="1" spans="1:13">
      <c r="A24" s="8"/>
      <c r="B24" s="9" t="s">
        <v>36</v>
      </c>
      <c r="C24" s="10">
        <v>2</v>
      </c>
      <c r="D24" s="10">
        <v>150</v>
      </c>
      <c r="E24" s="10">
        <v>150</v>
      </c>
      <c r="F24" s="10"/>
      <c r="G24" s="10"/>
      <c r="H24" s="10">
        <v>1870</v>
      </c>
      <c r="I24" s="10">
        <v>6002</v>
      </c>
      <c r="J24" s="10"/>
      <c r="K24" s="10">
        <v>1208</v>
      </c>
      <c r="L24" s="10">
        <v>4014</v>
      </c>
      <c r="M24" s="8"/>
    </row>
    <row r="25" ht="24" customHeight="1" spans="1:13">
      <c r="A25" s="8"/>
      <c r="B25" s="9" t="s">
        <v>37</v>
      </c>
      <c r="C25" s="10">
        <f>C26+C27+C28+C29</f>
        <v>1</v>
      </c>
      <c r="D25" s="10">
        <f t="shared" ref="D25:L25" si="4">D26+D27+D28+D29</f>
        <v>405</v>
      </c>
      <c r="E25" s="10">
        <f t="shared" si="4"/>
        <v>405</v>
      </c>
      <c r="F25" s="10"/>
      <c r="G25" s="10">
        <f t="shared" si="4"/>
        <v>223</v>
      </c>
      <c r="H25" s="10">
        <f t="shared" si="4"/>
        <v>1350</v>
      </c>
      <c r="I25" s="10">
        <f t="shared" si="4"/>
        <v>1350</v>
      </c>
      <c r="J25" s="10">
        <f t="shared" si="4"/>
        <v>180</v>
      </c>
      <c r="K25" s="10">
        <f t="shared" si="4"/>
        <v>1150</v>
      </c>
      <c r="L25" s="10">
        <f t="shared" si="4"/>
        <v>1150</v>
      </c>
      <c r="M25" s="8"/>
    </row>
    <row r="26" ht="24" customHeight="1" spans="1:13">
      <c r="A26" s="8"/>
      <c r="B26" s="11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8"/>
    </row>
    <row r="27" ht="24" customHeight="1" spans="1:13">
      <c r="A27" s="8"/>
      <c r="B27" s="11" t="s">
        <v>39</v>
      </c>
      <c r="C27" s="10">
        <v>1</v>
      </c>
      <c r="D27" s="10">
        <v>405</v>
      </c>
      <c r="E27" s="10">
        <v>405</v>
      </c>
      <c r="F27" s="10"/>
      <c r="G27" s="10">
        <v>223</v>
      </c>
      <c r="H27" s="10">
        <v>1350</v>
      </c>
      <c r="I27" s="10">
        <v>1350</v>
      </c>
      <c r="J27" s="10">
        <v>180</v>
      </c>
      <c r="K27" s="10">
        <v>1150</v>
      </c>
      <c r="L27" s="10">
        <v>1150</v>
      </c>
      <c r="M27" s="8"/>
    </row>
    <row r="28" ht="24" customHeight="1" spans="1:13">
      <c r="A28" s="8"/>
      <c r="B28" s="11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/>
    </row>
    <row r="29" ht="24" customHeight="1" spans="1:13">
      <c r="A29" s="8"/>
      <c r="B29" s="11" t="s">
        <v>41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8"/>
    </row>
    <row r="30" ht="32" customHeight="1" spans="1:13">
      <c r="A30" s="8"/>
      <c r="B30" s="9" t="s">
        <v>42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ht="24" customHeight="1" spans="1:13">
      <c r="A31" s="8"/>
      <c r="B31" s="11" t="s">
        <v>43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ht="24" customHeight="1" spans="1:13">
      <c r="A32" s="8"/>
      <c r="B32" s="11" t="s">
        <v>44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ht="24" customHeight="1" spans="1:13">
      <c r="A33" s="8"/>
      <c r="B33" s="9" t="s">
        <v>45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ht="24" customHeight="1" spans="1:13">
      <c r="A34" s="8"/>
      <c r="B34" s="9" t="s">
        <v>46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24" customHeight="1" spans="1:13">
      <c r="A35" s="8"/>
      <c r="B35" s="11" t="s">
        <v>47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</sheetData>
  <mergeCells count="13">
    <mergeCell ref="A1:M1"/>
    <mergeCell ref="D2:F2"/>
    <mergeCell ref="G2:L2"/>
    <mergeCell ref="E3:F3"/>
    <mergeCell ref="J3:L3"/>
    <mergeCell ref="A2:A4"/>
    <mergeCell ref="B2:B4"/>
    <mergeCell ref="C2:C4"/>
    <mergeCell ref="D3:D4"/>
    <mergeCell ref="G3:G4"/>
    <mergeCell ref="H3:H4"/>
    <mergeCell ref="I3:I4"/>
    <mergeCell ref="M2:M4"/>
  </mergeCells>
  <printOptions horizontalCentered="1"/>
  <pageMargins left="0" right="0" top="0.786805555555556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2023-11-27T07:14:00Z</dcterms:created>
  <dcterms:modified xsi:type="dcterms:W3CDTF">2023-12-04T01:13:33Z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E310F3CE78774C8589E9A8B29C9EB601_11</vt:lpwstr>
  </property>
  <property fmtid="{D5CDD505-2E9C-101B-9397-08002B2CF9AE}" pid="3" name="KSOProductBuildVer">
    <vt:lpwstr>2052-12.1.0.15712</vt:lpwstr>
  </property>
</Properties>
</file>